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2995" windowHeight="1360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F15" i="1"/>
  <c r="G15" s="1"/>
  <c r="H15" s="1"/>
  <c r="I15" s="1"/>
  <c r="J15" s="1"/>
  <c r="K15" s="1"/>
  <c r="L15" s="1"/>
  <c r="M15" s="1"/>
  <c r="N15" s="1"/>
  <c r="E15"/>
  <c r="D15"/>
  <c r="C15"/>
  <c r="C14"/>
  <c r="D14" s="1"/>
  <c r="E14" s="1"/>
  <c r="F14" s="1"/>
  <c r="G14" s="1"/>
  <c r="H14" s="1"/>
  <c r="I14" s="1"/>
  <c r="J14" s="1"/>
  <c r="K14" s="1"/>
  <c r="L14" s="1"/>
  <c r="M14" s="1"/>
  <c r="N14" s="1"/>
  <c r="L7"/>
  <c r="L8" s="1"/>
  <c r="L6"/>
  <c r="M6" s="1"/>
  <c r="N5"/>
  <c r="M5"/>
  <c r="L5"/>
  <c r="G6"/>
  <c r="H6" s="1"/>
  <c r="F6"/>
  <c r="F7" s="1"/>
  <c r="F8" s="1"/>
  <c r="I5"/>
  <c r="J5" s="1"/>
  <c r="K5" s="1"/>
  <c r="H5"/>
  <c r="G5"/>
  <c r="F5"/>
  <c r="E5"/>
  <c r="E6"/>
  <c r="E7" s="1"/>
  <c r="E8" s="1"/>
  <c r="D6"/>
  <c r="D7" s="1"/>
  <c r="D8" s="1"/>
  <c r="C8"/>
  <c r="C7"/>
  <c r="C6"/>
  <c r="N6" l="1"/>
  <c r="M7"/>
  <c r="M8" s="1"/>
  <c r="I6"/>
  <c r="H7"/>
  <c r="H8" s="1"/>
  <c r="G7"/>
  <c r="G8" s="1"/>
  <c r="J6" l="1"/>
  <c r="J7" s="1"/>
  <c r="J8" s="1"/>
  <c r="I7"/>
  <c r="I8" s="1"/>
  <c r="K7" l="1"/>
  <c r="K8" s="1"/>
  <c r="O8" s="1"/>
  <c r="K6"/>
</calcChain>
</file>

<file path=xl/sharedStrings.xml><?xml version="1.0" encoding="utf-8"?>
<sst xmlns="http://schemas.openxmlformats.org/spreadsheetml/2006/main" count="11" uniqueCount="11">
  <si>
    <t>huur</t>
  </si>
  <si>
    <t>vast per maand</t>
  </si>
  <si>
    <t>koop</t>
  </si>
  <si>
    <t>gemiddeld saldo</t>
  </si>
  <si>
    <t>rente</t>
  </si>
  <si>
    <t>rente %</t>
  </si>
  <si>
    <t>Nefit</t>
  </si>
  <si>
    <t>eVita koop</t>
  </si>
  <si>
    <t>Bij koop geldt dat we het saldo ook op de bank hadden kunnen laten staan.</t>
  </si>
  <si>
    <t>Omdat we niet meteen de volle mep betalen, maar elk jaar een beetje, ontvangen we over het aflopende saldo 533,28 rente.</t>
  </si>
  <si>
    <t>12 jaar x 12 maanden 59,62 huur is 8.585. Maar daar moet dus de rente worden agetrokken, betekent dus dat we 8.052 effectief betalen.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</si>
</sst>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0" fontId="0" fillId="0" borderId="0" xfId="0" applyNumberFormat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15"/>
  <sheetViews>
    <sheetView tabSelected="1" workbookViewId="0">
      <selection activeCell="A17" sqref="A17"/>
    </sheetView>
  </sheetViews>
  <sheetFormatPr defaultRowHeight="15"/>
  <cols>
    <col min="1" max="1" width="15.85546875" bestFit="1" customWidth="1"/>
  </cols>
  <sheetData>
    <row r="2" spans="1:15">
      <c r="A2" t="s">
        <v>2</v>
      </c>
      <c r="B2">
        <v>8000</v>
      </c>
    </row>
    <row r="3" spans="1:15">
      <c r="A3" t="s">
        <v>0</v>
      </c>
      <c r="B3">
        <v>60</v>
      </c>
      <c r="C3" t="s">
        <v>1</v>
      </c>
    </row>
    <row r="4" spans="1:15">
      <c r="A4" t="s">
        <v>5</v>
      </c>
      <c r="B4" s="1">
        <v>1.2E-2</v>
      </c>
    </row>
    <row r="5" spans="1:15">
      <c r="C5">
        <v>1</v>
      </c>
      <c r="D5">
        <v>2</v>
      </c>
      <c r="E5">
        <f>D5+1</f>
        <v>3</v>
      </c>
      <c r="F5">
        <f t="shared" ref="F5:K5" si="0">E5+1</f>
        <v>4</v>
      </c>
      <c r="G5">
        <f t="shared" si="0"/>
        <v>5</v>
      </c>
      <c r="H5">
        <f t="shared" si="0"/>
        <v>6</v>
      </c>
      <c r="I5">
        <f t="shared" si="0"/>
        <v>7</v>
      </c>
      <c r="J5">
        <f t="shared" si="0"/>
        <v>8</v>
      </c>
      <c r="K5">
        <f t="shared" si="0"/>
        <v>9</v>
      </c>
      <c r="L5">
        <f t="shared" ref="L5:N5" si="1">K5+1</f>
        <v>10</v>
      </c>
      <c r="M5">
        <f t="shared" si="1"/>
        <v>11</v>
      </c>
      <c r="N5">
        <f t="shared" si="1"/>
        <v>12</v>
      </c>
    </row>
    <row r="6" spans="1:15">
      <c r="B6">
        <v>8000</v>
      </c>
      <c r="C6">
        <f>B6-12*$B$3</f>
        <v>7280</v>
      </c>
      <c r="D6">
        <f>C6-12*$B$3</f>
        <v>6560</v>
      </c>
      <c r="E6">
        <f>D6-12*$B$3</f>
        <v>5840</v>
      </c>
      <c r="F6">
        <f t="shared" ref="F6:K6" si="2">E6-12*$B$3</f>
        <v>5120</v>
      </c>
      <c r="G6">
        <f t="shared" si="2"/>
        <v>4400</v>
      </c>
      <c r="H6">
        <f t="shared" si="2"/>
        <v>3680</v>
      </c>
      <c r="I6">
        <f t="shared" si="2"/>
        <v>2960</v>
      </c>
      <c r="J6">
        <f t="shared" si="2"/>
        <v>2240</v>
      </c>
      <c r="K6">
        <f t="shared" si="2"/>
        <v>1520</v>
      </c>
      <c r="L6">
        <f t="shared" ref="L6:N6" si="3">K6-12*$B$3</f>
        <v>800</v>
      </c>
      <c r="M6">
        <f t="shared" si="3"/>
        <v>80</v>
      </c>
      <c r="N6">
        <f t="shared" si="3"/>
        <v>-640</v>
      </c>
    </row>
    <row r="7" spans="1:15">
      <c r="A7" t="s">
        <v>3</v>
      </c>
      <c r="C7">
        <f>(B6-C6)/2+C6</f>
        <v>7640</v>
      </c>
      <c r="D7">
        <f>(C6-D6)/2+D6</f>
        <v>6920</v>
      </c>
      <c r="E7">
        <f>(D6-E6)/2+E6</f>
        <v>6200</v>
      </c>
      <c r="F7">
        <f t="shared" ref="F7:K7" si="4">(E6-F6)/2+F6</f>
        <v>5480</v>
      </c>
      <c r="G7">
        <f t="shared" si="4"/>
        <v>4760</v>
      </c>
      <c r="H7">
        <f t="shared" si="4"/>
        <v>4040</v>
      </c>
      <c r="I7">
        <f t="shared" si="4"/>
        <v>3320</v>
      </c>
      <c r="J7">
        <f t="shared" si="4"/>
        <v>2600</v>
      </c>
      <c r="K7">
        <f t="shared" si="4"/>
        <v>1880</v>
      </c>
      <c r="L7">
        <f t="shared" ref="L7" si="5">(K6-L6)/2+L6</f>
        <v>1160</v>
      </c>
      <c r="M7">
        <f t="shared" ref="M7" si="6">(L6-M6)/2+M6</f>
        <v>440</v>
      </c>
      <c r="N7">
        <v>0</v>
      </c>
    </row>
    <row r="8" spans="1:15">
      <c r="A8" t="s">
        <v>4</v>
      </c>
      <c r="C8">
        <f>$B$4*C7</f>
        <v>91.68</v>
      </c>
      <c r="D8">
        <f>$B$4*D7</f>
        <v>83.04</v>
      </c>
      <c r="E8">
        <f>$B$4*E7</f>
        <v>74.400000000000006</v>
      </c>
      <c r="F8">
        <f t="shared" ref="F8:K8" si="7">$B$4*F7</f>
        <v>65.760000000000005</v>
      </c>
      <c r="G8">
        <f t="shared" si="7"/>
        <v>57.120000000000005</v>
      </c>
      <c r="H8">
        <f t="shared" si="7"/>
        <v>48.480000000000004</v>
      </c>
      <c r="I8">
        <f t="shared" si="7"/>
        <v>39.840000000000003</v>
      </c>
      <c r="J8">
        <f t="shared" si="7"/>
        <v>31.2</v>
      </c>
      <c r="K8">
        <f t="shared" si="7"/>
        <v>22.56</v>
      </c>
      <c r="L8">
        <f t="shared" ref="L8" si="8">$B$4*L7</f>
        <v>13.92</v>
      </c>
      <c r="M8">
        <f t="shared" ref="M8" si="9">$B$4*M7</f>
        <v>5.28</v>
      </c>
      <c r="N8">
        <v>0</v>
      </c>
      <c r="O8">
        <f>SUM(C8:N8)</f>
        <v>533.28</v>
      </c>
    </row>
    <row r="10" spans="1:15">
      <c r="A10" t="s">
        <v>9</v>
      </c>
    </row>
    <row r="11" spans="1:15">
      <c r="A11" t="s">
        <v>10</v>
      </c>
    </row>
    <row r="13" spans="1:15">
      <c r="A13" t="s">
        <v>8</v>
      </c>
    </row>
    <row r="14" spans="1:15">
      <c r="A14" t="s">
        <v>6</v>
      </c>
      <c r="B14">
        <v>2566</v>
      </c>
      <c r="C14">
        <f>$B$4*B14+B14</f>
        <v>2596.7919999999999</v>
      </c>
      <c r="D14">
        <f t="shared" ref="D14:N14" si="10">$B$4*C14+C14</f>
        <v>2627.9535040000001</v>
      </c>
      <c r="E14">
        <f t="shared" si="10"/>
        <v>2659.4889460479999</v>
      </c>
      <c r="F14">
        <f t="shared" si="10"/>
        <v>2691.4028134005757</v>
      </c>
      <c r="G14">
        <f t="shared" si="10"/>
        <v>2723.6996471613825</v>
      </c>
      <c r="H14">
        <f t="shared" si="10"/>
        <v>2756.3840429273191</v>
      </c>
      <c r="I14">
        <f t="shared" si="10"/>
        <v>2789.4606514424468</v>
      </c>
      <c r="J14">
        <f t="shared" si="10"/>
        <v>2822.9341792597561</v>
      </c>
      <c r="K14">
        <f t="shared" si="10"/>
        <v>2856.8093894108733</v>
      </c>
      <c r="L14">
        <f t="shared" si="10"/>
        <v>2891.0911020838039</v>
      </c>
      <c r="M14">
        <f t="shared" si="10"/>
        <v>2925.7841953088096</v>
      </c>
      <c r="N14">
        <f t="shared" si="10"/>
        <v>2960.8936056525154</v>
      </c>
    </row>
    <row r="15" spans="1:15">
      <c r="A15" t="s">
        <v>7</v>
      </c>
      <c r="B15">
        <v>8000</v>
      </c>
      <c r="C15">
        <f>$B$4*B15+B15</f>
        <v>8096</v>
      </c>
      <c r="D15">
        <f t="shared" ref="D15:N15" si="11">$B$4*C15+C15</f>
        <v>8193.152</v>
      </c>
      <c r="E15">
        <f t="shared" si="11"/>
        <v>8291.4698239999998</v>
      </c>
      <c r="F15">
        <f t="shared" si="11"/>
        <v>8390.9674618879999</v>
      </c>
      <c r="G15">
        <f t="shared" si="11"/>
        <v>8491.6590714306567</v>
      </c>
      <c r="H15">
        <f t="shared" si="11"/>
        <v>8593.5589802878239</v>
      </c>
      <c r="I15">
        <f t="shared" si="11"/>
        <v>8696.6816880512779</v>
      </c>
      <c r="J15">
        <f t="shared" si="11"/>
        <v>8801.0418683078933</v>
      </c>
      <c r="K15">
        <f t="shared" si="11"/>
        <v>8906.6543707275887</v>
      </c>
      <c r="L15">
        <f t="shared" si="11"/>
        <v>9013.5342231763207</v>
      </c>
      <c r="M15">
        <f t="shared" si="11"/>
        <v>9121.6966338544371</v>
      </c>
      <c r="N15">
        <f t="shared" si="11"/>
        <v>9231.1569934606905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Norbert</cp:lastModifiedBy>
  <dcterms:created xsi:type="dcterms:W3CDTF">2014-08-10T19:15:17Z</dcterms:created>
  <dcterms:modified xsi:type="dcterms:W3CDTF">2014-09-01T13:24:04Z</dcterms:modified>
</cp:coreProperties>
</file>